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UC HUNG\Desktop\HINH TU\"/>
    </mc:Choice>
  </mc:AlternateContent>
  <bookViews>
    <workbookView xWindow="0" yWindow="0" windowWidth="13140" windowHeight="4710"/>
  </bookViews>
  <sheets>
    <sheet name="Sheet1"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2" l="1"/>
  <c r="F36" i="2" l="1"/>
  <c r="F35" i="2"/>
  <c r="F34" i="2"/>
  <c r="F33" i="2"/>
  <c r="F24" i="2" l="1"/>
  <c r="F23" i="2"/>
  <c r="F22" i="2"/>
  <c r="F14" i="2"/>
  <c r="F21" i="2"/>
  <c r="F20" i="2"/>
  <c r="F19" i="2"/>
  <c r="F18" i="2"/>
  <c r="F17" i="2"/>
  <c r="F16" i="2"/>
  <c r="F15" i="2"/>
  <c r="F12" i="2"/>
  <c r="F25" i="2" l="1"/>
  <c r="F26" i="2" l="1"/>
  <c r="F27" i="2" s="1"/>
</calcChain>
</file>

<file path=xl/sharedStrings.xml><?xml version="1.0" encoding="utf-8"?>
<sst xmlns="http://schemas.openxmlformats.org/spreadsheetml/2006/main" count="77" uniqueCount="54">
  <si>
    <t>STT</t>
  </si>
  <si>
    <t>ĐƠN GIÁ</t>
  </si>
  <si>
    <t>SL</t>
  </si>
  <si>
    <t>THÀNH TIỀN</t>
  </si>
  <si>
    <t>TÊN HÀNG &amp; QUY CÁCH</t>
  </si>
  <si>
    <t>ĐVT</t>
  </si>
  <si>
    <t>BH</t>
  </si>
  <si>
    <t>Cái</t>
  </si>
  <si>
    <t>1 Y</t>
  </si>
  <si>
    <t>Phần</t>
  </si>
  <si>
    <t>Thẻ</t>
  </si>
  <si>
    <t>Thẻ giữ xe  ( có in logo )</t>
  </si>
  <si>
    <t>Cable UTP Cat6 ( 100m )</t>
  </si>
  <si>
    <t>Thùng</t>
  </si>
  <si>
    <t>Bộ</t>
  </si>
  <si>
    <t>HT</t>
  </si>
  <si>
    <t xml:space="preserve">                                                                          CTY TNHH TM &amp; DV TIN HỌC THUẬN HƯNG                                                            </t>
  </si>
  <si>
    <t>BẢNG BÁO GIÁ LINH KIỆN</t>
  </si>
  <si>
    <r>
      <t>-</t>
    </r>
    <r>
      <rPr>
        <sz val="7"/>
        <color theme="1"/>
        <rFont val="Times New Roman"/>
        <family val="1"/>
      </rPr>
      <t xml:space="preserve">         </t>
    </r>
    <r>
      <rPr>
        <sz val="14"/>
        <color theme="1"/>
        <rFont val="Times New Roman"/>
        <family val="1"/>
      </rPr>
      <t>Giá trên đã bao gồm thuế VAT 10%.</t>
    </r>
  </si>
  <si>
    <r>
      <t>-</t>
    </r>
    <r>
      <rPr>
        <sz val="7"/>
        <color theme="1"/>
        <rFont val="Times New Roman"/>
        <family val="1"/>
      </rPr>
      <t xml:space="preserve">         </t>
    </r>
    <r>
      <rPr>
        <sz val="14"/>
        <color theme="1"/>
        <rFont val="Times New Roman"/>
        <family val="1"/>
      </rPr>
      <t>Bảng giá trên có hiệu lực trong vòng 7 ngày. ( Giá thay đổi theo từng thời điểm )</t>
    </r>
  </si>
  <si>
    <r>
      <t>-</t>
    </r>
    <r>
      <rPr>
        <sz val="7"/>
        <color theme="1"/>
        <rFont val="Times New Roman"/>
        <family val="1"/>
      </rPr>
      <t xml:space="preserve">         </t>
    </r>
    <r>
      <rPr>
        <b/>
        <sz val="14"/>
        <color theme="1"/>
        <rFont val="Times New Roman"/>
        <family val="1"/>
      </rPr>
      <t>Chế độ bảo hành</t>
    </r>
    <r>
      <rPr>
        <sz val="14"/>
        <color theme="1"/>
        <rFont val="Times New Roman"/>
        <family val="1"/>
      </rPr>
      <t xml:space="preserve"> :  </t>
    </r>
  </si>
  <si>
    <t xml:space="preserve">Hotline : Phòng Kinh Doanh : 0296.3944090     Fax: 02963.940088 </t>
  </si>
  <si>
    <t xml:space="preserve">                                                                                               Phòng kinh doanh</t>
  </si>
  <si>
    <t xml:space="preserve">     + BH miễn phí trong vòng 60 ngày kể từ ngày giao hàng trong nội ô lx. </t>
  </si>
  <si>
    <r>
      <t xml:space="preserve">           </t>
    </r>
    <r>
      <rPr>
        <sz val="12"/>
        <color theme="1"/>
        <rFont val="Times New Roman"/>
        <family val="1"/>
      </rPr>
      <t>216 Thi Sách- P.Mỹ Long- TP Long Xuyên - AG</t>
    </r>
    <r>
      <rPr>
        <b/>
        <sz val="12"/>
        <color theme="1"/>
        <rFont val="Times New Roman"/>
        <family val="1"/>
      </rPr>
      <t xml:space="preserve">                                                                             </t>
    </r>
  </si>
  <si>
    <r>
      <t xml:space="preserve"> </t>
    </r>
    <r>
      <rPr>
        <b/>
        <sz val="12"/>
        <color theme="1"/>
        <rFont val="Times New Roman"/>
        <family val="1"/>
      </rPr>
      <t xml:space="preserve">          </t>
    </r>
    <r>
      <rPr>
        <b/>
        <sz val="12"/>
        <color theme="1"/>
        <rFont val="Wingdings"/>
        <charset val="2"/>
      </rPr>
      <t>(</t>
    </r>
    <r>
      <rPr>
        <b/>
        <sz val="12"/>
        <color theme="1"/>
        <rFont val="Times New Roman"/>
        <family val="1"/>
      </rPr>
      <t xml:space="preserve"> 02963.944090                 Fax: 02963.940088</t>
    </r>
  </si>
  <si>
    <t>CTy THUẬN HƯNG hân hạnh gửi bảng chào giá đến quý khách hàng những linh kiện sau:</t>
  </si>
  <si>
    <r>
      <t xml:space="preserve">Máy quét thẻ từ </t>
    </r>
    <r>
      <rPr>
        <sz val="12"/>
        <color theme="1"/>
        <rFont val="Times New Roman"/>
        <family val="1"/>
      </rPr>
      <t>( Đọc thẻ giữ xe Ra/ Vào)</t>
    </r>
  </si>
  <si>
    <r>
      <t xml:space="preserve">UPS Maruson POW - 500GMV:
</t>
    </r>
    <r>
      <rPr>
        <sz val="12"/>
        <color theme="1"/>
        <rFont val="Times New Roman"/>
        <family val="1"/>
      </rPr>
      <t xml:space="preserve">* Lưu điện từ 10p - 15p sau khi cúp điện
* Đảm bảo hệ thống được ổn định </t>
    </r>
  </si>
  <si>
    <t>THIẾT BỊ - VẬT TƯ TÙY CHỌN BỔ SUNG</t>
  </si>
  <si>
    <t>Thẻ giữ xe ( có in logo )</t>
  </si>
  <si>
    <t>Thẻ giữ xe sẵn có ( k in logo )</t>
  </si>
  <si>
    <t>Note</t>
  </si>
  <si>
    <r>
      <t xml:space="preserve">Máy quét thẻ từ </t>
    </r>
    <r>
      <rPr>
        <sz val="12"/>
        <color theme="1"/>
        <rFont val="Times New Roman"/>
        <family val="1"/>
      </rPr>
      <t>( Đọc thẻ giữ xe Ra/ Vào)
* Thuận lợi khi lượng xe đông</t>
    </r>
  </si>
  <si>
    <t>Phần mềm tính tiền bãi xe Kparking</t>
  </si>
  <si>
    <r>
      <t>-</t>
    </r>
    <r>
      <rPr>
        <sz val="7"/>
        <color theme="1"/>
        <rFont val="Times New Roman"/>
        <family val="1"/>
      </rPr>
      <t xml:space="preserve">         </t>
    </r>
    <r>
      <rPr>
        <sz val="14"/>
        <color theme="1"/>
        <rFont val="Times New Roman"/>
        <family val="1"/>
      </rPr>
      <t>Hình thức thanh toán : Thanh toán 50% khi đặt hàng, 50% sau khi hoàn thành.</t>
    </r>
  </si>
  <si>
    <r>
      <t xml:space="preserve">Hệ Thống trung tâm quản lý :
</t>
    </r>
    <r>
      <rPr>
        <sz val="12"/>
        <color theme="1"/>
        <rFont val="Times New Roman"/>
        <family val="1"/>
      </rPr>
      <t>Bộ máy tính Dual Core-G4400 /Main GA H110 / Dram 4G/1600 / HDD 500G/ Case nguồn SD / Keyboard Mouse/ LCD samsung 20"
* CPU/ Dram/Main bảo hành 3 năm
* HDD/Nguồn/Key Mouse bảo hành 1năm
* LCD bảo hành 2năm</t>
    </r>
  </si>
  <si>
    <r>
      <rPr>
        <b/>
        <u/>
        <sz val="12"/>
        <color theme="1"/>
        <rFont val="Times New Roman"/>
        <family val="1"/>
      </rPr>
      <t>Đầu ghi DS-7204HQHI-F1/N HD chuẩn H.264+, Full HD 1080p :</t>
    </r>
    <r>
      <rPr>
        <sz val="12"/>
        <color theme="1"/>
        <rFont val="Times New Roman"/>
        <family val="1"/>
      </rPr>
      <t xml:space="preserve">
 Cổng màn hình HDMI và cổng VGA :1920X1080p. Hình ảnh đẹp. 4K Output (Đầu 16 kênh). Hỗ trợ cổng CVBS output. Xuất hình đồng thời HDMI, VGA. Nhiều chế độ ghi hình khác nhau. Khoảng cách kết nối đến camera: tối đa 1200m với cáp đồng trục. Ghi hình trên ổ cứng SATA gắn trong, hổ trợ 1 ổ cứng (đầu 16 kênh DS-7216HQHI-F2/N hỗ trợ 2 ổ cứng). Hỗ trợ H264+ tăng gấp đôi dung lượng lưu trữ.Hỗ trợ xem lại nhiều kênh cùng lúc, cho phép hai băng thông cho mỗi kênh. Hỗ trợ chế độ chống ghi đè lên những đoạn video clips quan trọng đã được đánh dấu. Tìm kiếm trực quan. Cổng giao tiếp RS-485 để điều khiển các camera PTZ. Có thể chỉnh thứ tự các ô camera trên màn hình. Xem qua mạng chất lượng cao. Hổ trợ xem bằng điện thoại di động.
Đầu ghi hỗ trợ 4 loại camera: HD-TVI camera, AHD, Analog camera và IP camera (tối đa 4/8/16 camera TVI hoặc analog, và thêm tối đa 1 IP camera 2MP đối với đầu 4 kênh, 2 IP camera 2MP đối với đầu 8/16 kênh )</t>
    </r>
  </si>
  <si>
    <r>
      <rPr>
        <b/>
        <u/>
        <sz val="12"/>
        <color theme="1"/>
        <rFont val="Times New Roman"/>
        <family val="1"/>
      </rPr>
      <t xml:space="preserve">Camera DS-2CE16D0T-IT3(HD-TVI2M) : </t>
    </r>
    <r>
      <rPr>
        <sz val="12"/>
        <color theme="1"/>
        <rFont val="Times New Roman"/>
        <family val="1"/>
      </rPr>
      <t>Camera HD hồng ngoại , độ phân giải Full HD 1080P, 2.0 Megapixel, hình ảnh Full HD cực đẹp, camera HD truyền tín hiệu bằng dây cáp đồng trục, không nén, hình ảnh chuyển động thời gian thực, không có độ trễ. 
Kích thước hình ảnh 1920(H)x1080(V)
Chống nhiểu 3D DNR, chống ngược sáng kỹ thuật số DWDR, cân bằng sáng. 
Độ nhạy sáng: 0.01 Lux@F1.2, 0lux IR ON 
Ống kính 3.6mm@F1.8  (tùy chọn: 6mm)
Hồng ngoại EXIR 40m
IP66 weatherproof</t>
    </r>
  </si>
  <si>
    <t xml:space="preserve">Bằng chữ: </t>
  </si>
  <si>
    <r>
      <t xml:space="preserve">Tủ làm việc trung tâm: 
</t>
    </r>
    <r>
      <rPr>
        <sz val="12"/>
        <color theme="1"/>
        <rFont val="Times New Roman"/>
        <family val="1"/>
      </rPr>
      <t xml:space="preserve">* Tủ làm bằng sắt dùng để lắp thiết bị </t>
    </r>
  </si>
  <si>
    <r>
      <t xml:space="preserve">Switch 5Port + nguồn tổng 12V 5A: 
</t>
    </r>
    <r>
      <rPr>
        <sz val="12"/>
        <color theme="1"/>
        <rFont val="Times New Roman"/>
        <family val="1"/>
      </rPr>
      <t>* Thiết bị kết nối hệ thống máy quét thẻ, camera cấp nguồn camera</t>
    </r>
  </si>
  <si>
    <t>Thẻ giữ xe trắng ( k in logo ) tặng 100 thẻ cho 1 hệ thống</t>
  </si>
  <si>
    <r>
      <t xml:space="preserve">HT Trụ Camera/ Rào/ Thanh giảm tốc độ:
</t>
    </r>
    <r>
      <rPr>
        <sz val="12"/>
        <color theme="1"/>
        <rFont val="Times New Roman"/>
        <family val="1"/>
      </rPr>
      <t xml:space="preserve">* 2 trụ camera + trụ rào 
* Giúp xe dừng đúng vị trí để chụp hình
* 4 Cục cao su dừng xe
* Thiết kế sao cho hợp lý  tùy theo địa hình.( quy cách 3 trụ, hàn nói tiếp dài 2m, cao 60cm, </t>
    </r>
    <r>
      <rPr>
        <sz val="12"/>
        <color theme="1"/>
        <rFont val="Calibri"/>
        <family val="2"/>
      </rPr>
      <t xml:space="preserve">Ø </t>
    </r>
    <r>
      <rPr>
        <sz val="10.199999999999999"/>
        <color theme="1"/>
        <rFont val="Times New Roman"/>
        <family val="1"/>
      </rPr>
      <t>60</t>
    </r>
    <r>
      <rPr>
        <sz val="12"/>
        <color theme="1"/>
        <rFont val="Times New Roman"/>
        <family val="1"/>
      </rPr>
      <t>)</t>
    </r>
  </si>
  <si>
    <t>Phí thi công Hệ Thống : dây điện 12,000 đ/m , phích điện, tắc kê, vít ốc, dây gút,…</t>
  </si>
  <si>
    <t>Thuế VAT 10%</t>
  </si>
  <si>
    <t>CỘNG</t>
  </si>
  <si>
    <t>Tổng Cộng</t>
  </si>
  <si>
    <r>
      <t xml:space="preserve"> Kính gửi           </t>
    </r>
    <r>
      <rPr>
        <sz val="14"/>
        <color theme="1"/>
        <rFont val="Times New Roman"/>
        <family val="1"/>
      </rPr>
      <t>:          BỆNH VIỆN SẢN NHI AN GIANG</t>
    </r>
  </si>
  <si>
    <r>
      <t>Người đại diện :</t>
    </r>
    <r>
      <rPr>
        <sz val="14"/>
        <color theme="1"/>
        <rFont val="Times New Roman"/>
        <family val="1"/>
      </rPr>
      <t xml:space="preserve">            ANH SƠN</t>
    </r>
  </si>
  <si>
    <r>
      <t xml:space="preserve">Địa chỉ            </t>
    </r>
    <r>
      <rPr>
        <sz val="14"/>
        <color theme="1"/>
        <rFont val="Times New Roman"/>
        <family val="1"/>
      </rPr>
      <t xml:space="preserve"> :      </t>
    </r>
  </si>
  <si>
    <r>
      <t xml:space="preserve">                                    Long xuyên, ngày 5 tháng  06  năm 2017                         </t>
    </r>
    <r>
      <rPr>
        <b/>
        <sz val="14"/>
        <color theme="1"/>
        <rFont val="Times New Roman"/>
        <family val="1"/>
      </rPr>
      <t>REV 3</t>
    </r>
  </si>
  <si>
    <t>Chưa VAT</t>
  </si>
  <si>
    <t xml:space="preserve">               + Sau 60 ngày khách hàng vui lòng mang đến THUẬN HƯNG để được bảo hành.
                  Trường hợp bảo hành sữa chữa tận nơi sẽ tính phí  dịch vụ phát sinh.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</si>
</sst>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8"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b/>
      <sz val="13"/>
      <color theme="1"/>
      <name val="Times New Roman"/>
      <family val="1"/>
    </font>
    <font>
      <sz val="14"/>
      <color theme="1"/>
      <name val="Times New Roman"/>
      <family val="1"/>
    </font>
    <font>
      <b/>
      <i/>
      <u/>
      <sz val="13"/>
      <color theme="1"/>
      <name val="Times New Roman"/>
      <family val="1"/>
    </font>
    <font>
      <b/>
      <u/>
      <sz val="13"/>
      <color theme="1"/>
      <name val="Times New Roman"/>
      <family val="1"/>
    </font>
    <font>
      <b/>
      <i/>
      <sz val="14"/>
      <color theme="1"/>
      <name val="Times New Roman"/>
      <family val="1"/>
    </font>
    <font>
      <b/>
      <sz val="22"/>
      <color theme="1"/>
      <name val="Times New Roman"/>
      <family val="1"/>
    </font>
    <font>
      <u/>
      <sz val="14"/>
      <color theme="1"/>
      <name val="Times New Roman"/>
      <family val="1"/>
    </font>
    <font>
      <sz val="14"/>
      <color theme="1"/>
      <name val="Calibri"/>
      <family val="2"/>
      <scheme val="minor"/>
    </font>
    <font>
      <sz val="7"/>
      <color theme="1"/>
      <name val="Times New Roman"/>
      <family val="1"/>
    </font>
    <font>
      <b/>
      <sz val="12"/>
      <color theme="1"/>
      <name val="Wingdings"/>
      <charset val="2"/>
    </font>
    <font>
      <b/>
      <u/>
      <sz val="12"/>
      <color theme="1"/>
      <name val="Times New Roman"/>
      <family val="1"/>
    </font>
    <font>
      <sz val="12"/>
      <color theme="1"/>
      <name val="Calibri"/>
      <family val="2"/>
    </font>
    <font>
      <sz val="10.199999999999999"/>
      <color theme="1"/>
      <name val="Times New Roman"/>
      <family val="1"/>
    </font>
  </fonts>
  <fills count="3">
    <fill>
      <patternFill patternType="none"/>
    </fill>
    <fill>
      <patternFill patternType="gray125"/>
    </fill>
    <fill>
      <patternFill patternType="solid">
        <fgColor theme="8" tint="0.79998168889431442"/>
        <bgColor indexed="64"/>
      </patternFill>
    </fill>
  </fills>
  <borders count="19">
    <border>
      <left/>
      <right/>
      <top/>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thin">
        <color auto="1"/>
      </left>
      <right style="medium">
        <color auto="1"/>
      </right>
      <top style="hair">
        <color auto="1"/>
      </top>
      <bottom style="hair">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medium">
        <color auto="1"/>
      </top>
      <bottom style="thin">
        <color indexed="64"/>
      </bottom>
      <diagonal/>
    </border>
    <border>
      <left/>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hair">
        <color auto="1"/>
      </top>
      <bottom style="hair">
        <color auto="1"/>
      </bottom>
      <diagonal/>
    </border>
    <border>
      <left/>
      <right/>
      <top style="medium">
        <color auto="1"/>
      </top>
      <bottom/>
      <diagonal/>
    </border>
  </borders>
  <cellStyleXfs count="2">
    <xf numFmtId="0" fontId="0" fillId="0" borderId="0"/>
    <xf numFmtId="43" fontId="1" fillId="0" borderId="0" applyFont="0" applyFill="0" applyBorder="0" applyAlignment="0" applyProtection="0"/>
  </cellStyleXfs>
  <cellXfs count="59">
    <xf numFmtId="0" fontId="0" fillId="0" borderId="0" xfId="0"/>
    <xf numFmtId="0" fontId="3" fillId="0" borderId="0" xfId="0" applyFont="1"/>
    <xf numFmtId="0" fontId="3"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left" vertical="center" wrapText="1"/>
    </xf>
    <xf numFmtId="3" fontId="6" fillId="0" borderId="0" xfId="0" applyNumberFormat="1" applyFont="1" applyAlignment="1">
      <alignment horizontal="center" vertical="center"/>
    </xf>
    <xf numFmtId="0" fontId="6" fillId="0" borderId="0" xfId="0" applyFont="1"/>
    <xf numFmtId="0" fontId="4" fillId="2" borderId="1" xfId="0" applyFont="1" applyFill="1" applyBorder="1" applyAlignment="1">
      <alignment horizontal="center" vertical="center"/>
    </xf>
    <xf numFmtId="3" fontId="4" fillId="2"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5" fillId="0" borderId="5" xfId="0" applyFont="1" applyBorder="1" applyAlignment="1">
      <alignment horizontal="center" vertical="center"/>
    </xf>
    <xf numFmtId="3" fontId="5" fillId="0" borderId="7" xfId="0" applyNumberFormat="1" applyFont="1" applyBorder="1" applyAlignment="1">
      <alignment horizontal="center" vertical="center"/>
    </xf>
    <xf numFmtId="164" fontId="5" fillId="0" borderId="7" xfId="1" applyNumberFormat="1" applyFont="1" applyBorder="1" applyAlignment="1">
      <alignment horizontal="center" vertical="center"/>
    </xf>
    <xf numFmtId="0" fontId="5" fillId="0" borderId="8" xfId="0" applyFont="1" applyBorder="1" applyAlignment="1">
      <alignment horizontal="center" vertical="center"/>
    </xf>
    <xf numFmtId="3" fontId="5" fillId="0" borderId="6" xfId="0" applyNumberFormat="1" applyFont="1" applyBorder="1" applyAlignment="1">
      <alignment horizontal="center" vertical="center"/>
    </xf>
    <xf numFmtId="164" fontId="5" fillId="0" borderId="6" xfId="1" applyNumberFormat="1"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7" fillId="0" borderId="12" xfId="0" applyFont="1" applyBorder="1" applyAlignment="1">
      <alignment horizontal="left" vertical="center" wrapText="1"/>
    </xf>
    <xf numFmtId="164" fontId="8" fillId="0" borderId="10" xfId="0" applyNumberFormat="1" applyFont="1" applyBorder="1" applyAlignment="1">
      <alignment horizontal="center" vertical="center"/>
    </xf>
    <xf numFmtId="0" fontId="8" fillId="0" borderId="10" xfId="0" applyFont="1" applyBorder="1" applyAlignment="1">
      <alignment horizontal="center" vertical="center"/>
    </xf>
    <xf numFmtId="0" fontId="4" fillId="2" borderId="2" xfId="0" applyFont="1" applyFill="1" applyBorder="1" applyAlignment="1">
      <alignment horizontal="center" vertical="center" wrapText="1"/>
    </xf>
    <xf numFmtId="0" fontId="2" fillId="0" borderId="6" xfId="0" applyFont="1" applyBorder="1" applyAlignment="1">
      <alignment horizontal="left" vertical="center" wrapText="1"/>
    </xf>
    <xf numFmtId="0" fontId="6" fillId="0" borderId="0" xfId="0" applyFont="1" applyAlignment="1">
      <alignment vertical="center"/>
    </xf>
    <xf numFmtId="0" fontId="12" fillId="0" borderId="0" xfId="0" applyFont="1" applyAlignment="1">
      <alignment horizontal="left" vertical="center" indent="4"/>
    </xf>
    <xf numFmtId="0" fontId="6" fillId="0" borderId="0" xfId="0" applyFont="1" applyAlignment="1">
      <alignment horizontal="left" vertical="center" indent="5"/>
    </xf>
    <xf numFmtId="0" fontId="4" fillId="0" borderId="0" xfId="0" applyFont="1" applyAlignment="1">
      <alignment horizontal="left" vertical="center" indent="5"/>
    </xf>
    <xf numFmtId="0" fontId="4" fillId="0" borderId="0" xfId="0" applyFont="1" applyAlignment="1">
      <alignment vertical="center"/>
    </xf>
    <xf numFmtId="0" fontId="6" fillId="0" borderId="0" xfId="0" applyFont="1" applyBorder="1" applyAlignment="1">
      <alignment horizontal="center" vertical="center"/>
    </xf>
    <xf numFmtId="3" fontId="6" fillId="0" borderId="0" xfId="0" applyNumberFormat="1" applyFont="1" applyBorder="1" applyAlignment="1">
      <alignment horizontal="center" vertical="center"/>
    </xf>
    <xf numFmtId="0" fontId="6" fillId="0" borderId="16" xfId="0" applyFont="1" applyBorder="1" applyAlignment="1">
      <alignment horizontal="center" vertical="center"/>
    </xf>
    <xf numFmtId="0" fontId="6" fillId="0" borderId="16" xfId="0" applyFont="1" applyBorder="1" applyAlignment="1">
      <alignment horizontal="left" vertical="center" wrapText="1"/>
    </xf>
    <xf numFmtId="3" fontId="6" fillId="0" borderId="16" xfId="0" applyNumberFormat="1" applyFont="1" applyBorder="1" applyAlignment="1">
      <alignment horizontal="center" vertical="center"/>
    </xf>
    <xf numFmtId="0" fontId="4" fillId="2" borderId="16" xfId="0" applyFont="1" applyFill="1" applyBorder="1" applyAlignment="1">
      <alignment horizontal="center" vertical="center"/>
    </xf>
    <xf numFmtId="0" fontId="4" fillId="2" borderId="16" xfId="0" applyFont="1" applyFill="1" applyBorder="1" applyAlignment="1">
      <alignment horizontal="center" vertical="center" wrapText="1"/>
    </xf>
    <xf numFmtId="3" fontId="4" fillId="2" borderId="16" xfId="0" applyNumberFormat="1" applyFont="1" applyFill="1" applyBorder="1" applyAlignment="1">
      <alignment horizontal="center" vertical="center" wrapText="1"/>
    </xf>
    <xf numFmtId="0" fontId="2" fillId="0" borderId="16" xfId="0" applyFont="1" applyBorder="1" applyAlignment="1">
      <alignment horizontal="left" vertical="center" wrapText="1"/>
    </xf>
    <xf numFmtId="0" fontId="2" fillId="0" borderId="0" xfId="0" applyFont="1" applyBorder="1" applyAlignment="1">
      <alignment horizontal="left" vertical="center" wrapText="1"/>
    </xf>
    <xf numFmtId="0" fontId="5" fillId="0" borderId="9" xfId="0" applyFont="1" applyBorder="1" applyAlignment="1">
      <alignment horizontal="center" vertical="center" wrapText="1"/>
    </xf>
    <xf numFmtId="0" fontId="12" fillId="0" borderId="0" xfId="0" quotePrefix="1" applyFont="1" applyAlignment="1">
      <alignment horizontal="left" vertical="center" indent="4"/>
    </xf>
    <xf numFmtId="0" fontId="5" fillId="0" borderId="17" xfId="0" applyFont="1" applyBorder="1" applyAlignment="1">
      <alignment horizontal="center" vertical="center"/>
    </xf>
    <xf numFmtId="0" fontId="3" fillId="0" borderId="6" xfId="0" applyFont="1" applyBorder="1" applyAlignment="1">
      <alignment horizontal="left" vertical="center" wrapText="1"/>
    </xf>
    <xf numFmtId="0" fontId="5" fillId="0" borderId="18" xfId="0" applyFont="1" applyBorder="1" applyAlignment="1">
      <alignment horizontal="center" vertical="center"/>
    </xf>
    <xf numFmtId="0" fontId="7" fillId="0" borderId="18" xfId="0" applyFont="1" applyBorder="1" applyAlignment="1">
      <alignment horizontal="left" vertical="center" wrapText="1"/>
    </xf>
    <xf numFmtId="164" fontId="8" fillId="0" borderId="18" xfId="0" applyNumberFormat="1" applyFont="1" applyBorder="1" applyAlignment="1">
      <alignment horizontal="center" vertical="center"/>
    </xf>
    <xf numFmtId="0" fontId="8" fillId="0" borderId="18" xfId="0" applyFont="1" applyBorder="1" applyAlignment="1">
      <alignment horizontal="center" vertical="center"/>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10" fillId="0" borderId="0" xfId="0" applyFont="1" applyAlignment="1">
      <alignment horizontal="center" vertical="center"/>
    </xf>
    <xf numFmtId="0" fontId="11" fillId="0" borderId="0" xfId="0" applyFont="1" applyBorder="1" applyAlignment="1">
      <alignment horizontal="left" vertical="center" wrapText="1"/>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1</xdr:col>
      <xdr:colOff>549647</xdr:colOff>
      <xdr:row>0</xdr:row>
      <xdr:rowOff>137832</xdr:rowOff>
    </xdr:from>
    <xdr:to>
      <xdr:col>1</xdr:col>
      <xdr:colOff>1568822</xdr:colOff>
      <xdr:row>2</xdr:row>
      <xdr:rowOff>214032</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265" y="137832"/>
          <a:ext cx="1019175" cy="636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71739</xdr:colOff>
      <xdr:row>16</xdr:row>
      <xdr:rowOff>176371</xdr:rowOff>
    </xdr:from>
    <xdr:to>
      <xdr:col>10</xdr:col>
      <xdr:colOff>591474</xdr:colOff>
      <xdr:row>21</xdr:row>
      <xdr:rowOff>848725</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52651" y="10754724"/>
          <a:ext cx="2335088" cy="2644589"/>
        </a:xfrm>
        <a:prstGeom prst="rect">
          <a:avLst/>
        </a:prstGeom>
      </xdr:spPr>
    </xdr:pic>
    <xdr:clientData/>
  </xdr:twoCellAnchor>
  <xdr:twoCellAnchor editAs="oneCell">
    <xdr:from>
      <xdr:col>7</xdr:col>
      <xdr:colOff>64314</xdr:colOff>
      <xdr:row>20</xdr:row>
      <xdr:rowOff>1260418</xdr:rowOff>
    </xdr:from>
    <xdr:to>
      <xdr:col>12</xdr:col>
      <xdr:colOff>329355</xdr:colOff>
      <xdr:row>24</xdr:row>
      <xdr:rowOff>142508</xdr:rowOff>
    </xdr:to>
    <xdr:pic>
      <xdr:nvPicPr>
        <xdr:cNvPr id="6" name="Picture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945226" y="13407594"/>
          <a:ext cx="3290629" cy="2283076"/>
        </a:xfrm>
        <a:prstGeom prst="rect">
          <a:avLst/>
        </a:prstGeom>
      </xdr:spPr>
    </xdr:pic>
    <xdr:clientData/>
  </xdr:twoCellAnchor>
  <xdr:twoCellAnchor editAs="oneCell">
    <xdr:from>
      <xdr:col>7</xdr:col>
      <xdr:colOff>89648</xdr:colOff>
      <xdr:row>12</xdr:row>
      <xdr:rowOff>1683870</xdr:rowOff>
    </xdr:from>
    <xdr:to>
      <xdr:col>10</xdr:col>
      <xdr:colOff>571501</xdr:colOff>
      <xdr:row>16</xdr:row>
      <xdr:rowOff>129986</xdr:rowOff>
    </xdr:to>
    <xdr:pic>
      <xdr:nvPicPr>
        <xdr:cNvPr id="3" name="Picture 2"/>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70560" y="7477311"/>
          <a:ext cx="2297206" cy="33318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abSelected="1" topLeftCell="A16" zoomScale="85" zoomScaleNormal="85" workbookViewId="0">
      <selection activeCell="C45" sqref="C45"/>
    </sheetView>
  </sheetViews>
  <sheetFormatPr defaultRowHeight="18.75" x14ac:dyDescent="0.3"/>
  <cols>
    <col min="1" max="1" width="6.140625" style="3" customWidth="1"/>
    <col min="2" max="2" width="102.7109375" style="4" customWidth="1"/>
    <col min="3" max="3" width="15.42578125" style="5" customWidth="1"/>
    <col min="4" max="4" width="7.85546875" style="5" customWidth="1"/>
    <col min="5" max="5" width="6.5703125" style="3" customWidth="1"/>
    <col min="6" max="6" width="16.85546875" style="5" customWidth="1"/>
    <col min="7" max="7" width="12.5703125" style="3" customWidth="1"/>
    <col min="8" max="16384" width="9.140625" style="6"/>
  </cols>
  <sheetData>
    <row r="1" spans="1:7" s="1" customFormat="1" ht="21.75" customHeight="1" x14ac:dyDescent="0.25">
      <c r="A1" s="2"/>
      <c r="B1" s="52" t="s">
        <v>16</v>
      </c>
      <c r="C1" s="52"/>
      <c r="D1" s="52"/>
      <c r="E1" s="52"/>
      <c r="F1" s="52"/>
      <c r="G1" s="52"/>
    </row>
    <row r="2" spans="1:7" s="1" customFormat="1" ht="21.75" customHeight="1" x14ac:dyDescent="0.25">
      <c r="A2" s="2"/>
      <c r="B2" s="52" t="s">
        <v>24</v>
      </c>
      <c r="C2" s="52"/>
      <c r="D2" s="52"/>
      <c r="E2" s="52"/>
      <c r="F2" s="52"/>
      <c r="G2" s="52"/>
    </row>
    <row r="3" spans="1:7" s="1" customFormat="1" ht="21.75" customHeight="1" x14ac:dyDescent="0.25">
      <c r="A3" s="2"/>
      <c r="B3" s="53" t="s">
        <v>25</v>
      </c>
      <c r="C3" s="53"/>
      <c r="D3" s="53"/>
      <c r="E3" s="53"/>
      <c r="F3" s="53"/>
      <c r="G3" s="53"/>
    </row>
    <row r="4" spans="1:7" ht="42.75" customHeight="1" x14ac:dyDescent="0.3">
      <c r="A4" s="54" t="s">
        <v>17</v>
      </c>
      <c r="B4" s="54"/>
      <c r="C4" s="54"/>
      <c r="D4" s="54"/>
      <c r="E4" s="54"/>
      <c r="F4" s="54"/>
      <c r="G4" s="54"/>
    </row>
    <row r="5" spans="1:7" ht="29.25" customHeight="1" x14ac:dyDescent="0.3">
      <c r="A5" s="56" t="s">
        <v>51</v>
      </c>
      <c r="B5" s="56"/>
      <c r="C5" s="56"/>
      <c r="D5" s="56"/>
      <c r="E5" s="56"/>
      <c r="F5" s="56"/>
      <c r="G5" s="56"/>
    </row>
    <row r="6" spans="1:7" ht="24" customHeight="1" x14ac:dyDescent="0.3">
      <c r="A6" s="55" t="s">
        <v>48</v>
      </c>
      <c r="B6" s="55"/>
      <c r="C6" s="55"/>
      <c r="D6" s="55"/>
      <c r="E6" s="55"/>
      <c r="F6" s="55"/>
      <c r="G6" s="55"/>
    </row>
    <row r="7" spans="1:7" ht="24" customHeight="1" x14ac:dyDescent="0.3">
      <c r="A7" s="55" t="s">
        <v>49</v>
      </c>
      <c r="B7" s="55"/>
      <c r="C7" s="55"/>
      <c r="D7" s="55"/>
      <c r="E7" s="55"/>
      <c r="F7" s="55"/>
      <c r="G7" s="55"/>
    </row>
    <row r="8" spans="1:7" ht="24" customHeight="1" x14ac:dyDescent="0.3">
      <c r="A8" s="55" t="s">
        <v>50</v>
      </c>
      <c r="B8" s="55"/>
      <c r="C8" s="55"/>
      <c r="D8" s="55"/>
      <c r="E8" s="55"/>
      <c r="F8" s="55"/>
      <c r="G8" s="55"/>
    </row>
    <row r="9" spans="1:7" ht="13.5" customHeight="1" x14ac:dyDescent="0.3">
      <c r="A9" s="55"/>
      <c r="B9" s="55"/>
      <c r="C9" s="55"/>
      <c r="D9" s="55"/>
      <c r="E9" s="55"/>
      <c r="F9" s="55"/>
      <c r="G9" s="55"/>
    </row>
    <row r="10" spans="1:7" ht="26.25" customHeight="1" thickBot="1" x14ac:dyDescent="0.35">
      <c r="A10" s="24" t="s">
        <v>26</v>
      </c>
    </row>
    <row r="11" spans="1:7" s="3" customFormat="1" ht="39.75" customHeight="1" thickBot="1" x14ac:dyDescent="0.3">
      <c r="A11" s="7" t="s">
        <v>0</v>
      </c>
      <c r="B11" s="22" t="s">
        <v>4</v>
      </c>
      <c r="C11" s="8" t="s">
        <v>1</v>
      </c>
      <c r="D11" s="8" t="s">
        <v>5</v>
      </c>
      <c r="E11" s="9" t="s">
        <v>2</v>
      </c>
      <c r="F11" s="8" t="s">
        <v>3</v>
      </c>
      <c r="G11" s="10" t="s">
        <v>6</v>
      </c>
    </row>
    <row r="12" spans="1:7" ht="168" customHeight="1" x14ac:dyDescent="0.3">
      <c r="A12" s="11">
        <v>1</v>
      </c>
      <c r="B12" s="42" t="s">
        <v>38</v>
      </c>
      <c r="C12" s="12">
        <v>1750000</v>
      </c>
      <c r="D12" s="12" t="s">
        <v>7</v>
      </c>
      <c r="E12" s="13">
        <v>8</v>
      </c>
      <c r="F12" s="13">
        <f>C12*E12</f>
        <v>14000000</v>
      </c>
      <c r="G12" s="14" t="s">
        <v>8</v>
      </c>
    </row>
    <row r="13" spans="1:7" ht="215.25" customHeight="1" x14ac:dyDescent="0.3">
      <c r="A13" s="11">
        <v>2</v>
      </c>
      <c r="B13" s="42" t="s">
        <v>37</v>
      </c>
      <c r="C13" s="12">
        <v>3236000</v>
      </c>
      <c r="D13" s="12" t="s">
        <v>7</v>
      </c>
      <c r="E13" s="13">
        <v>2</v>
      </c>
      <c r="F13" s="13">
        <f>C13*E13</f>
        <v>6472000</v>
      </c>
      <c r="G13" s="14"/>
    </row>
    <row r="14" spans="1:7" ht="122.25" customHeight="1" x14ac:dyDescent="0.3">
      <c r="A14" s="11">
        <v>3</v>
      </c>
      <c r="B14" s="23" t="s">
        <v>36</v>
      </c>
      <c r="C14" s="15">
        <v>8500000</v>
      </c>
      <c r="D14" s="15" t="s">
        <v>14</v>
      </c>
      <c r="E14" s="16">
        <v>2</v>
      </c>
      <c r="F14" s="16">
        <f>C14*E14</f>
        <v>17000000</v>
      </c>
      <c r="G14" s="39"/>
    </row>
    <row r="15" spans="1:7" ht="24" customHeight="1" x14ac:dyDescent="0.3">
      <c r="A15" s="11">
        <v>4</v>
      </c>
      <c r="B15" s="23" t="s">
        <v>34</v>
      </c>
      <c r="C15" s="15">
        <v>8000000</v>
      </c>
      <c r="D15" s="15" t="s">
        <v>9</v>
      </c>
      <c r="E15" s="16">
        <v>2</v>
      </c>
      <c r="F15" s="16">
        <f>C15*E15</f>
        <v>16000000</v>
      </c>
      <c r="G15" s="17"/>
    </row>
    <row r="16" spans="1:7" ht="23.25" customHeight="1" x14ac:dyDescent="0.3">
      <c r="A16" s="11">
        <v>6</v>
      </c>
      <c r="B16" s="23" t="s">
        <v>27</v>
      </c>
      <c r="C16" s="15">
        <v>2500000</v>
      </c>
      <c r="D16" s="15" t="s">
        <v>7</v>
      </c>
      <c r="E16" s="16">
        <v>2</v>
      </c>
      <c r="F16" s="16">
        <f t="shared" ref="F16:F24" si="0">C16*E16</f>
        <v>5000000</v>
      </c>
      <c r="G16" s="17"/>
    </row>
    <row r="17" spans="1:7" ht="23.25" customHeight="1" x14ac:dyDescent="0.3">
      <c r="A17" s="11">
        <v>7</v>
      </c>
      <c r="B17" s="23" t="s">
        <v>42</v>
      </c>
      <c r="C17" s="15">
        <v>12000</v>
      </c>
      <c r="D17" s="15" t="s">
        <v>10</v>
      </c>
      <c r="E17" s="16"/>
      <c r="F17" s="16">
        <f t="shared" si="0"/>
        <v>0</v>
      </c>
      <c r="G17" s="17"/>
    </row>
    <row r="18" spans="1:7" ht="23.25" customHeight="1" x14ac:dyDescent="0.3">
      <c r="A18" s="11">
        <v>8</v>
      </c>
      <c r="B18" s="23" t="s">
        <v>11</v>
      </c>
      <c r="C18" s="15">
        <v>15000</v>
      </c>
      <c r="D18" s="15" t="s">
        <v>10</v>
      </c>
      <c r="E18" s="16"/>
      <c r="F18" s="16">
        <f t="shared" si="0"/>
        <v>0</v>
      </c>
      <c r="G18" s="17"/>
    </row>
    <row r="19" spans="1:7" ht="54.75" customHeight="1" x14ac:dyDescent="0.3">
      <c r="A19" s="11">
        <v>9</v>
      </c>
      <c r="B19" s="23" t="s">
        <v>41</v>
      </c>
      <c r="C19" s="15">
        <v>990000</v>
      </c>
      <c r="D19" s="15" t="s">
        <v>7</v>
      </c>
      <c r="E19" s="16">
        <v>2</v>
      </c>
      <c r="F19" s="16">
        <f t="shared" si="0"/>
        <v>1980000</v>
      </c>
      <c r="G19" s="17" t="s">
        <v>8</v>
      </c>
    </row>
    <row r="20" spans="1:7" ht="23.25" customHeight="1" x14ac:dyDescent="0.3">
      <c r="A20" s="11">
        <v>10</v>
      </c>
      <c r="B20" s="23" t="s">
        <v>12</v>
      </c>
      <c r="C20" s="15">
        <v>655500</v>
      </c>
      <c r="D20" s="15" t="s">
        <v>13</v>
      </c>
      <c r="E20" s="16">
        <v>2</v>
      </c>
      <c r="F20" s="16">
        <f t="shared" si="0"/>
        <v>1311000</v>
      </c>
      <c r="G20" s="17"/>
    </row>
    <row r="21" spans="1:7" ht="31.5" x14ac:dyDescent="0.3">
      <c r="A21" s="11">
        <v>11</v>
      </c>
      <c r="B21" s="23" t="s">
        <v>40</v>
      </c>
      <c r="C21" s="15">
        <v>4500000</v>
      </c>
      <c r="D21" s="15" t="s">
        <v>7</v>
      </c>
      <c r="E21" s="16">
        <v>2</v>
      </c>
      <c r="F21" s="16">
        <f t="shared" si="0"/>
        <v>9000000</v>
      </c>
      <c r="G21" s="17"/>
    </row>
    <row r="22" spans="1:7" ht="87" customHeight="1" x14ac:dyDescent="0.3">
      <c r="A22" s="11">
        <v>12</v>
      </c>
      <c r="B22" s="23" t="s">
        <v>43</v>
      </c>
      <c r="C22" s="15">
        <v>5500000</v>
      </c>
      <c r="D22" s="15" t="s">
        <v>14</v>
      </c>
      <c r="E22" s="16">
        <v>2</v>
      </c>
      <c r="F22" s="16">
        <f t="shared" si="0"/>
        <v>11000000</v>
      </c>
      <c r="G22" s="17"/>
    </row>
    <row r="23" spans="1:7" ht="58.5" customHeight="1" x14ac:dyDescent="0.3">
      <c r="A23" s="11">
        <v>13</v>
      </c>
      <c r="B23" s="23" t="s">
        <v>28</v>
      </c>
      <c r="C23" s="15">
        <v>890000</v>
      </c>
      <c r="D23" s="15" t="s">
        <v>7</v>
      </c>
      <c r="E23" s="16">
        <v>2</v>
      </c>
      <c r="F23" s="16">
        <f t="shared" si="0"/>
        <v>1780000</v>
      </c>
      <c r="G23" s="17" t="s">
        <v>8</v>
      </c>
    </row>
    <row r="24" spans="1:7" ht="23.25" customHeight="1" thickBot="1" x14ac:dyDescent="0.35">
      <c r="A24" s="41">
        <v>14</v>
      </c>
      <c r="B24" s="23" t="s">
        <v>44</v>
      </c>
      <c r="C24" s="15">
        <v>3500000</v>
      </c>
      <c r="D24" s="15" t="s">
        <v>15</v>
      </c>
      <c r="E24" s="16">
        <v>2</v>
      </c>
      <c r="F24" s="16">
        <f t="shared" si="0"/>
        <v>7000000</v>
      </c>
      <c r="G24" s="17"/>
    </row>
    <row r="25" spans="1:7" ht="24.75" customHeight="1" thickBot="1" x14ac:dyDescent="0.35">
      <c r="A25" s="18"/>
      <c r="B25" s="47" t="s">
        <v>46</v>
      </c>
      <c r="C25" s="48"/>
      <c r="D25" s="19"/>
      <c r="E25" s="20"/>
      <c r="F25" s="20">
        <f>SUM(F12:F24)</f>
        <v>90543000</v>
      </c>
      <c r="G25" s="21"/>
    </row>
    <row r="26" spans="1:7" ht="24.75" customHeight="1" thickBot="1" x14ac:dyDescent="0.35">
      <c r="A26" s="43"/>
      <c r="B26" s="44" t="s">
        <v>45</v>
      </c>
      <c r="C26" s="44"/>
      <c r="D26" s="44"/>
      <c r="E26" s="45"/>
      <c r="F26" s="45">
        <f>F25*10%</f>
        <v>9054300</v>
      </c>
      <c r="G26" s="46"/>
    </row>
    <row r="27" spans="1:7" ht="24.75" customHeight="1" thickBot="1" x14ac:dyDescent="0.35">
      <c r="A27" s="43"/>
      <c r="B27" s="44" t="s">
        <v>47</v>
      </c>
      <c r="C27" s="44"/>
      <c r="D27" s="44"/>
      <c r="E27" s="45"/>
      <c r="F27" s="45">
        <f>F25+F26</f>
        <v>99597300</v>
      </c>
      <c r="G27" s="46"/>
    </row>
    <row r="28" spans="1:7" ht="24.75" customHeight="1" x14ac:dyDescent="0.3">
      <c r="A28" s="49" t="s">
        <v>39</v>
      </c>
      <c r="B28" s="50"/>
      <c r="C28" s="50"/>
      <c r="D28" s="50"/>
      <c r="E28" s="50"/>
      <c r="F28" s="50"/>
      <c r="G28" s="51"/>
    </row>
    <row r="30" spans="1:7" ht="34.5" customHeight="1" x14ac:dyDescent="0.3">
      <c r="A30" s="57" t="s">
        <v>29</v>
      </c>
      <c r="B30" s="57"/>
      <c r="C30" s="57"/>
      <c r="D30" s="57"/>
      <c r="E30" s="57"/>
      <c r="F30" s="57"/>
      <c r="G30" s="57"/>
    </row>
    <row r="31" spans="1:7" ht="11.25" customHeight="1" x14ac:dyDescent="0.3"/>
    <row r="32" spans="1:7" ht="42.75" customHeight="1" x14ac:dyDescent="0.3">
      <c r="A32" s="34" t="s">
        <v>0</v>
      </c>
      <c r="B32" s="35" t="s">
        <v>4</v>
      </c>
      <c r="C32" s="36" t="s">
        <v>1</v>
      </c>
      <c r="D32" s="36" t="s">
        <v>5</v>
      </c>
      <c r="E32" s="34" t="s">
        <v>2</v>
      </c>
      <c r="F32" s="36" t="s">
        <v>3</v>
      </c>
      <c r="G32" s="34" t="s">
        <v>32</v>
      </c>
    </row>
    <row r="33" spans="1:7" ht="37.5" customHeight="1" x14ac:dyDescent="0.3">
      <c r="A33" s="31">
        <v>1</v>
      </c>
      <c r="B33" s="32" t="s">
        <v>30</v>
      </c>
      <c r="C33" s="33">
        <v>15000</v>
      </c>
      <c r="D33" s="33" t="s">
        <v>10</v>
      </c>
      <c r="E33" s="31">
        <v>2000</v>
      </c>
      <c r="F33" s="33">
        <f>C33*E33</f>
        <v>30000000</v>
      </c>
      <c r="G33" s="31" t="s">
        <v>52</v>
      </c>
    </row>
    <row r="34" spans="1:7" ht="37.5" customHeight="1" x14ac:dyDescent="0.3">
      <c r="A34" s="31">
        <v>2</v>
      </c>
      <c r="B34" s="32" t="s">
        <v>31</v>
      </c>
      <c r="C34" s="33">
        <v>12000</v>
      </c>
      <c r="D34" s="33" t="s">
        <v>10</v>
      </c>
      <c r="E34" s="31">
        <v>2000</v>
      </c>
      <c r="F34" s="33">
        <f>C34*E34</f>
        <v>24000000</v>
      </c>
      <c r="G34" s="31" t="s">
        <v>52</v>
      </c>
    </row>
    <row r="35" spans="1:7" ht="42.75" customHeight="1" x14ac:dyDescent="0.3">
      <c r="A35" s="31">
        <v>3</v>
      </c>
      <c r="B35" s="37" t="s">
        <v>33</v>
      </c>
      <c r="C35" s="33">
        <v>2500000</v>
      </c>
      <c r="D35" s="33" t="s">
        <v>7</v>
      </c>
      <c r="E35" s="31">
        <v>4</v>
      </c>
      <c r="F35" s="33">
        <f>C35*E35</f>
        <v>10000000</v>
      </c>
      <c r="G35" s="31" t="s">
        <v>52</v>
      </c>
    </row>
    <row r="36" spans="1:7" ht="34.5" customHeight="1" x14ac:dyDescent="0.3">
      <c r="A36" s="31">
        <v>4</v>
      </c>
      <c r="B36" s="37" t="s">
        <v>34</v>
      </c>
      <c r="C36" s="33">
        <v>8500000</v>
      </c>
      <c r="D36" s="33" t="s">
        <v>9</v>
      </c>
      <c r="E36" s="31">
        <v>1</v>
      </c>
      <c r="F36" s="33">
        <f>C36*E36</f>
        <v>8500000</v>
      </c>
      <c r="G36" s="31" t="s">
        <v>52</v>
      </c>
    </row>
    <row r="37" spans="1:7" ht="11.25" customHeight="1" x14ac:dyDescent="0.3">
      <c r="A37" s="29"/>
      <c r="B37" s="38"/>
      <c r="C37" s="30"/>
      <c r="D37" s="30"/>
      <c r="E37" s="29"/>
      <c r="F37" s="30"/>
      <c r="G37" s="29"/>
    </row>
    <row r="38" spans="1:7" x14ac:dyDescent="0.3">
      <c r="A38" s="25" t="s">
        <v>18</v>
      </c>
    </row>
    <row r="39" spans="1:7" x14ac:dyDescent="0.3">
      <c r="A39" s="25" t="s">
        <v>19</v>
      </c>
    </row>
    <row r="40" spans="1:7" x14ac:dyDescent="0.3">
      <c r="A40" s="40" t="s">
        <v>35</v>
      </c>
    </row>
    <row r="41" spans="1:7" x14ac:dyDescent="0.3">
      <c r="A41" s="25" t="s">
        <v>20</v>
      </c>
    </row>
    <row r="42" spans="1:7" x14ac:dyDescent="0.3">
      <c r="A42" s="26" t="s">
        <v>23</v>
      </c>
    </row>
    <row r="43" spans="1:7" ht="39" customHeight="1" x14ac:dyDescent="0.3">
      <c r="A43" s="58" t="s">
        <v>53</v>
      </c>
      <c r="B43" s="58"/>
      <c r="C43" s="58"/>
      <c r="D43" s="58"/>
      <c r="E43" s="58"/>
      <c r="F43" s="58"/>
      <c r="G43" s="58"/>
    </row>
    <row r="44" spans="1:7" ht="25.5" customHeight="1" x14ac:dyDescent="0.3">
      <c r="A44" s="27" t="s">
        <v>21</v>
      </c>
    </row>
    <row r="45" spans="1:7" ht="43.5" customHeight="1" x14ac:dyDescent="0.3">
      <c r="A45" s="28" t="s">
        <v>22</v>
      </c>
    </row>
    <row r="47" spans="1:7" x14ac:dyDescent="0.3">
      <c r="B47" s="5"/>
      <c r="D47" s="3"/>
      <c r="E47" s="5"/>
      <c r="F47" s="3"/>
      <c r="G47" s="6"/>
    </row>
  </sheetData>
  <mergeCells count="13">
    <mergeCell ref="A43:G43"/>
    <mergeCell ref="B25:C25"/>
    <mergeCell ref="A28:G28"/>
    <mergeCell ref="B1:G1"/>
    <mergeCell ref="B2:G2"/>
    <mergeCell ref="B3:G3"/>
    <mergeCell ref="A4:G4"/>
    <mergeCell ref="A6:G6"/>
    <mergeCell ref="A7:G7"/>
    <mergeCell ref="A8:G8"/>
    <mergeCell ref="A9:G9"/>
    <mergeCell ref="A5:G5"/>
    <mergeCell ref="A30:G30"/>
  </mergeCells>
  <pageMargins left="0" right="0" top="0" bottom="0" header="0.3"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2017-05-12T09:02:11Z</cp:lastPrinted>
  <dcterms:created xsi:type="dcterms:W3CDTF">2017-02-15T07:28:47Z</dcterms:created>
  <dcterms:modified xsi:type="dcterms:W3CDTF">2017-06-06T01:28:37Z</dcterms:modified>
</cp:coreProperties>
</file>